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<sst xmlns="http://schemas.openxmlformats.org/spreadsheetml/2006/main" count="68" uniqueCount="59">
  <si>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</si>
  <si>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</si>
  <si>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</si>
  <si>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</si>
  <si>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</si>
  <si>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</si>
  <si>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</si>
  <si>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</si>
  <si>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</si>
  <si>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</si>
  <si>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</si>
  <si>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</si>
  <si>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</si>
  <si>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</si>
  <si>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</si>
  <si>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</si>
  <si>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</si>
  <si>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</si>
  <si>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</si>
  <si>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</si>
  <si>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</si>
  <si>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</si>
  <si>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</si>
  <si>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</si>
  <si>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</si>
  <si>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</si>
  <si>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</si>
  <si>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</si>
  <si>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</si>
  <si>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</si>
  <si>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</si>
  <si>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</si>
  <si>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</si>
  <si>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</si>
  <si>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</si>
  <si>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</si>
  <si>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</si>
  <si>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</si>
  <si>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</si>
  <si>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</si>
  <si>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</si>
  <si>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</si>
  <si>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</si>
  <si>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</si>
  <si>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</si>
  <si>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</si>
  <si>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</si>
  <si>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</si>
  <si>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</si>
  <si>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</si>
  <si>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</si>
  <si>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</si>
  <si>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Otros origenes de Financiamiento </t>
  </si>
  <si>
    <t xml:space="preserve">Otras Aplicaciones de Finaciamiento </t>
  </si>
  <si>
    <t>ESTADO DE FLUJO DE EFECTIVO</t>
  </si>
  <si>
    <t>ASEJ2016-13-03-03-2017-1</t>
  </si>
  <si>
    <t>DEL 1 DE ENERO AL 30 DE JUNIO DE 2017</t>
  </si>
  <si>
    <t>MUNICIPIO DE PUERTO VALLARTA</t>
  </si>
  <si>
    <t>*Bajo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</si>
</sst>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4" fillId="33" borderId="13" xfId="0" applyNumberFormat="1" applyFont="1" applyFill="1" applyBorder="1" applyAlignment="1">
      <alignment/>
    </xf>
    <xf numFmtId="0" fontId="3" fillId="33" borderId="0" xfId="54" applyFont="1" applyFill="1" applyBorder="1" applyAlignment="1">
      <alignment horizontal="left" vertical="top" wrapText="1"/>
      <protection/>
    </xf>
    <xf numFmtId="0" fontId="5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10" xfId="54" applyFont="1" applyFill="1" applyBorder="1" applyAlignment="1">
      <alignment horizontal="left" vertical="top"/>
      <protection/>
    </xf>
    <xf numFmtId="0" fontId="9" fillId="33" borderId="0" xfId="54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 horizontal="center"/>
      <protection/>
    </xf>
    <xf numFmtId="0" fontId="6" fillId="34" borderId="2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152400</xdr:rowOff>
    </xdr:from>
    <xdr:to>
      <xdr:col>3</xdr:col>
      <xdr:colOff>771525</xdr:colOff>
      <xdr:row>5</xdr:row>
      <xdr:rowOff>47625</xdr:rowOff>
    </xdr:to>
    <xdr:pic>
      <xdr:nvPicPr>
        <xdr:cNvPr id="1" name="Imagen 2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86"/>
  <sheetViews>
    <sheetView showGridLines="0" tabSelected="1" zoomScale="80" zoomScaleNormal="80" zoomScalePageLayoutView="0" workbookViewId="0" topLeftCell="A16">
      <selection activeCell="E5" sqref="E5:Q5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8">
      <c r="B2" s="4"/>
      <c r="C2" s="4"/>
      <c r="D2" s="4"/>
      <c r="E2" s="75" t="s">
        <v>57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"/>
      <c r="S2" s="4"/>
    </row>
    <row r="3" spans="2:19" s="5" customFormat="1" ht="15.75">
      <c r="B3" s="4"/>
      <c r="C3" s="4"/>
      <c r="D3" s="4"/>
      <c r="E3" s="76" t="s">
        <v>54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4"/>
      <c r="S3" s="4"/>
    </row>
    <row r="4" spans="2:19" ht="15">
      <c r="B4" s="4"/>
      <c r="C4" s="4"/>
      <c r="D4" s="4"/>
      <c r="E4" s="77" t="s">
        <v>56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"/>
      <c r="S4" s="4"/>
    </row>
    <row r="5" spans="2:19" ht="15">
      <c r="B5" s="4"/>
      <c r="C5" s="4"/>
      <c r="D5" s="4"/>
      <c r="E5" s="77" t="s">
        <v>0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78" t="s">
        <v>1</v>
      </c>
      <c r="C7" s="79"/>
      <c r="D7" s="79"/>
      <c r="E7" s="79"/>
      <c r="F7" s="33"/>
      <c r="G7" s="34">
        <v>2017</v>
      </c>
      <c r="H7" s="34">
        <v>2016</v>
      </c>
      <c r="I7" s="34"/>
      <c r="J7" s="34"/>
      <c r="K7" s="35"/>
      <c r="L7" s="79" t="s">
        <v>1</v>
      </c>
      <c r="M7" s="79"/>
      <c r="N7" s="79"/>
      <c r="O7" s="79"/>
      <c r="P7" s="33"/>
      <c r="Q7" s="34">
        <v>2017</v>
      </c>
      <c r="R7" s="51">
        <v>2016</v>
      </c>
      <c r="S7" s="57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0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0"/>
      <c r="K9" s="2"/>
      <c r="R9" s="13"/>
      <c r="S9" s="13"/>
    </row>
    <row r="10" spans="1:19" ht="12">
      <c r="A10" s="2"/>
      <c r="B10" s="74" t="s">
        <v>2</v>
      </c>
      <c r="C10" s="72"/>
      <c r="D10" s="72"/>
      <c r="E10" s="72"/>
      <c r="F10" s="72"/>
      <c r="G10" s="12"/>
      <c r="H10" s="12"/>
      <c r="I10" s="12"/>
      <c r="J10" s="40"/>
      <c r="K10" s="2"/>
      <c r="L10" s="72" t="s">
        <v>3</v>
      </c>
      <c r="M10" s="72"/>
      <c r="N10" s="72"/>
      <c r="O10" s="72"/>
      <c r="P10" s="72"/>
      <c r="Q10" s="16"/>
      <c r="R10" s="52"/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0"/>
      <c r="K11" s="2"/>
      <c r="L11" s="2"/>
      <c r="M11" s="15"/>
      <c r="N11" s="15"/>
      <c r="O11" s="15"/>
      <c r="P11" s="15"/>
      <c r="Q11" s="16"/>
      <c r="R11" s="52"/>
      <c r="S11" s="13"/>
    </row>
    <row r="12" spans="1:19" ht="12">
      <c r="A12" s="2"/>
      <c r="B12" s="14"/>
      <c r="C12" s="72" t="s">
        <v>4</v>
      </c>
      <c r="D12" s="72"/>
      <c r="E12" s="72"/>
      <c r="F12" s="72"/>
      <c r="G12" s="59">
        <f>SUM(G13:G23)</f>
        <v>955609042.4300001</v>
      </c>
      <c r="H12" s="59">
        <f>SUM(H13:H23)</f>
        <v>736096620.1600001</v>
      </c>
      <c r="I12" s="36"/>
      <c r="J12" s="41"/>
      <c r="K12" s="2"/>
      <c r="L12" s="2"/>
      <c r="M12" s="72" t="s">
        <v>4</v>
      </c>
      <c r="N12" s="72"/>
      <c r="O12" s="72"/>
      <c r="P12" s="72"/>
      <c r="Q12" s="59">
        <f>SUM(Q13:Q15)</f>
        <v>247948862.14</v>
      </c>
      <c r="R12" s="59">
        <f>SUM(R13:R15)</f>
        <v>8655224.75</v>
      </c>
      <c r="S12" s="13"/>
    </row>
    <row r="13" spans="1:19" ht="12">
      <c r="A13" s="2"/>
      <c r="B13" s="14"/>
      <c r="C13" s="15"/>
      <c r="D13" s="71" t="s">
        <v>5</v>
      </c>
      <c r="E13" s="71"/>
      <c r="F13" s="71"/>
      <c r="G13" s="18">
        <v>269000757.38</v>
      </c>
      <c r="H13" s="18">
        <v>207176202.4</v>
      </c>
      <c r="I13" s="37"/>
      <c r="J13" s="42"/>
      <c r="K13" s="2"/>
      <c r="L13" s="2"/>
      <c r="M13" s="5"/>
      <c r="N13" s="73" t="s">
        <v>6</v>
      </c>
      <c r="O13" s="73"/>
      <c r="P13" s="73"/>
      <c r="Q13" s="17">
        <v>2726354.54</v>
      </c>
      <c r="R13" s="53">
        <v>0</v>
      </c>
      <c r="S13" s="13"/>
    </row>
    <row r="14" spans="1:19" ht="12">
      <c r="A14" s="2"/>
      <c r="B14" s="14"/>
      <c r="C14" s="15"/>
      <c r="D14" s="71" t="s">
        <v>7</v>
      </c>
      <c r="E14" s="71"/>
      <c r="F14" s="71"/>
      <c r="G14" s="18">
        <v>0</v>
      </c>
      <c r="H14" s="18">
        <v>0</v>
      </c>
      <c r="I14" s="37"/>
      <c r="J14" s="42"/>
      <c r="K14" s="2"/>
      <c r="L14" s="2"/>
      <c r="M14" s="5"/>
      <c r="N14" s="73" t="s">
        <v>8</v>
      </c>
      <c r="O14" s="73"/>
      <c r="P14" s="73"/>
      <c r="Q14" s="18">
        <v>1004000</v>
      </c>
      <c r="R14" s="54">
        <v>199915.94</v>
      </c>
      <c r="S14" s="13"/>
    </row>
    <row r="15" spans="1:19" ht="12">
      <c r="A15" s="2"/>
      <c r="B15" s="14"/>
      <c r="C15" s="49"/>
      <c r="D15" s="71" t="s">
        <v>9</v>
      </c>
      <c r="E15" s="71"/>
      <c r="F15" s="71"/>
      <c r="G15" s="18">
        <v>0</v>
      </c>
      <c r="H15" s="18">
        <v>0</v>
      </c>
      <c r="I15" s="37"/>
      <c r="J15" s="42"/>
      <c r="K15" s="2"/>
      <c r="L15" s="2"/>
      <c r="M15" s="12"/>
      <c r="N15" s="73" t="s">
        <v>10</v>
      </c>
      <c r="O15" s="73"/>
      <c r="P15" s="73"/>
      <c r="Q15" s="18">
        <v>244218507.6</v>
      </c>
      <c r="R15" s="54">
        <v>8455308.81</v>
      </c>
      <c r="S15" s="13"/>
    </row>
    <row r="16" spans="1:19" ht="12">
      <c r="A16" s="2"/>
      <c r="B16" s="14"/>
      <c r="C16" s="49"/>
      <c r="D16" s="71" t="s">
        <v>11</v>
      </c>
      <c r="E16" s="71"/>
      <c r="F16" s="71"/>
      <c r="G16" s="18">
        <v>105353601.97</v>
      </c>
      <c r="H16" s="18">
        <v>86165652.85</v>
      </c>
      <c r="I16" s="37"/>
      <c r="J16" s="42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49"/>
      <c r="D17" s="71" t="s">
        <v>12</v>
      </c>
      <c r="E17" s="71"/>
      <c r="F17" s="71"/>
      <c r="G17" s="18">
        <v>17217940.61</v>
      </c>
      <c r="H17" s="18">
        <v>14303744.82</v>
      </c>
      <c r="I17" s="37"/>
      <c r="J17" s="42"/>
      <c r="K17" s="2"/>
      <c r="L17" s="2"/>
      <c r="M17" s="72" t="s">
        <v>13</v>
      </c>
      <c r="N17" s="72"/>
      <c r="O17" s="72"/>
      <c r="P17" s="72"/>
      <c r="Q17" s="59">
        <f>SUM(Q18:Q20)</f>
        <v>289442164.93</v>
      </c>
      <c r="R17" s="59">
        <f>SUM(R18:R20)</f>
        <v>80458235.35000001</v>
      </c>
      <c r="S17" s="13"/>
    </row>
    <row r="18" spans="1:19" ht="12">
      <c r="A18" s="2"/>
      <c r="B18" s="14"/>
      <c r="C18" s="49"/>
      <c r="D18" s="71" t="s">
        <v>14</v>
      </c>
      <c r="E18" s="71"/>
      <c r="F18" s="71"/>
      <c r="G18" s="18">
        <v>114679701.43</v>
      </c>
      <c r="H18" s="18">
        <v>97931654.03</v>
      </c>
      <c r="I18" s="37"/>
      <c r="J18" s="42"/>
      <c r="K18" s="2"/>
      <c r="L18" s="2"/>
      <c r="M18" s="12"/>
      <c r="N18" s="73" t="s">
        <v>6</v>
      </c>
      <c r="O18" s="73"/>
      <c r="P18" s="73"/>
      <c r="Q18" s="17">
        <v>17611899.52</v>
      </c>
      <c r="R18" s="53">
        <v>33935949.27</v>
      </c>
      <c r="S18" s="13"/>
    </row>
    <row r="19" spans="1:19" ht="12">
      <c r="A19" s="2"/>
      <c r="B19" s="14"/>
      <c r="C19" s="49"/>
      <c r="D19" s="71" t="s">
        <v>15</v>
      </c>
      <c r="E19" s="71"/>
      <c r="F19" s="71"/>
      <c r="G19" s="18">
        <v>0</v>
      </c>
      <c r="H19" s="18">
        <v>0</v>
      </c>
      <c r="I19" s="37"/>
      <c r="J19" s="42"/>
      <c r="K19" s="2"/>
      <c r="L19" s="2"/>
      <c r="M19" s="15"/>
      <c r="N19" s="73" t="s">
        <v>8</v>
      </c>
      <c r="O19" s="73"/>
      <c r="P19" s="73"/>
      <c r="Q19" s="18">
        <v>19099995.28</v>
      </c>
      <c r="R19" s="54">
        <v>38687013.46</v>
      </c>
      <c r="S19" s="13"/>
    </row>
    <row r="20" spans="1:19" ht="26.25" customHeight="1">
      <c r="A20" s="2"/>
      <c r="B20" s="14"/>
      <c r="C20" s="49"/>
      <c r="D20" s="71" t="s">
        <v>16</v>
      </c>
      <c r="E20" s="71"/>
      <c r="F20" s="71"/>
      <c r="G20" s="19">
        <v>0</v>
      </c>
      <c r="H20" s="19">
        <v>0</v>
      </c>
      <c r="I20" s="38"/>
      <c r="J20" s="43"/>
      <c r="K20" s="2"/>
      <c r="L20" s="2"/>
      <c r="M20" s="5"/>
      <c r="N20" s="73" t="s">
        <v>17</v>
      </c>
      <c r="O20" s="73"/>
      <c r="P20" s="73"/>
      <c r="Q20" s="19">
        <v>252730270.13</v>
      </c>
      <c r="R20" s="55">
        <v>7835272.62</v>
      </c>
      <c r="S20" s="13"/>
    </row>
    <row r="21" spans="1:19" ht="12">
      <c r="A21" s="2"/>
      <c r="B21" s="14"/>
      <c r="C21" s="15"/>
      <c r="D21" s="71" t="s">
        <v>18</v>
      </c>
      <c r="E21" s="71"/>
      <c r="F21" s="71"/>
      <c r="G21" s="19">
        <v>430329982.56</v>
      </c>
      <c r="H21" s="19">
        <v>313215618.98</v>
      </c>
      <c r="I21" s="37"/>
      <c r="J21" s="42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49"/>
      <c r="D22" s="71" t="s">
        <v>19</v>
      </c>
      <c r="E22" s="71"/>
      <c r="F22" s="71"/>
      <c r="G22" s="19">
        <v>19027058.48</v>
      </c>
      <c r="H22" s="19">
        <v>17303747.08</v>
      </c>
      <c r="I22" s="37"/>
      <c r="J22" s="42"/>
      <c r="K22" s="2"/>
      <c r="L22" s="2"/>
      <c r="M22" s="72" t="s">
        <v>20</v>
      </c>
      <c r="N22" s="72"/>
      <c r="O22" s="72"/>
      <c r="P22" s="72"/>
      <c r="Q22" s="59">
        <f>Q12-Q17</f>
        <v>-41493302.79000002</v>
      </c>
      <c r="R22" s="59">
        <f>R12-R17</f>
        <v>-71803010.60000001</v>
      </c>
      <c r="S22" s="13"/>
    </row>
    <row r="23" spans="1:19" ht="12">
      <c r="A23" s="2"/>
      <c r="B23" s="14"/>
      <c r="C23" s="15"/>
      <c r="D23" s="71" t="s">
        <v>21</v>
      </c>
      <c r="E23" s="71"/>
      <c r="F23" s="20"/>
      <c r="G23" s="18">
        <v>0</v>
      </c>
      <c r="H23" s="18">
        <v>0</v>
      </c>
      <c r="I23" s="37"/>
      <c r="J23" s="42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0"/>
      <c r="K24" s="2"/>
      <c r="L24" s="65" t="s">
        <v>22</v>
      </c>
      <c r="M24" s="65"/>
      <c r="N24" s="65"/>
      <c r="O24" s="65"/>
      <c r="P24" s="65"/>
      <c r="Q24" s="16"/>
      <c r="R24" s="52"/>
      <c r="S24" s="13"/>
    </row>
    <row r="25" spans="1:19" ht="12">
      <c r="A25" s="2"/>
      <c r="B25" s="14"/>
      <c r="C25" s="72" t="s">
        <v>13</v>
      </c>
      <c r="D25" s="72"/>
      <c r="E25" s="72"/>
      <c r="F25" s="72"/>
      <c r="G25" s="59">
        <f>SUM(G26:G41)</f>
        <v>625551464.3100001</v>
      </c>
      <c r="H25" s="59">
        <f>SUM(H26:H41)</f>
        <v>692597083.09</v>
      </c>
      <c r="I25" s="36"/>
      <c r="J25" s="41"/>
      <c r="K25" s="2"/>
      <c r="L25" s="2"/>
      <c r="M25" s="15"/>
      <c r="N25" s="15"/>
      <c r="O25" s="15"/>
      <c r="P25" s="15"/>
      <c r="Q25" s="16"/>
      <c r="R25" s="52"/>
      <c r="S25" s="13"/>
    </row>
    <row r="26" spans="1:19" ht="12">
      <c r="A26" s="2"/>
      <c r="B26" s="14"/>
      <c r="C26" s="48"/>
      <c r="D26" s="71" t="s">
        <v>23</v>
      </c>
      <c r="E26" s="71"/>
      <c r="F26" s="71"/>
      <c r="G26" s="18">
        <v>279192171.2</v>
      </c>
      <c r="H26" s="18">
        <v>257137950.93</v>
      </c>
      <c r="I26" s="37"/>
      <c r="J26" s="42"/>
      <c r="K26" s="2"/>
      <c r="L26" s="5"/>
      <c r="M26" s="65" t="s">
        <v>4</v>
      </c>
      <c r="N26" s="65"/>
      <c r="O26" s="65"/>
      <c r="P26" s="65"/>
      <c r="Q26" s="59">
        <f>Q27+Q31+Q32</f>
        <v>1909038469.23</v>
      </c>
      <c r="R26" s="59">
        <f>R27+R31+R32</f>
        <v>2269001842.7</v>
      </c>
      <c r="S26" s="13"/>
    </row>
    <row r="27" spans="1:19" ht="12">
      <c r="A27" s="2"/>
      <c r="B27" s="14"/>
      <c r="C27" s="48"/>
      <c r="D27" s="71" t="s">
        <v>24</v>
      </c>
      <c r="E27" s="71"/>
      <c r="F27" s="71"/>
      <c r="G27" s="18">
        <v>56519587.74</v>
      </c>
      <c r="H27" s="18">
        <v>38122366.31</v>
      </c>
      <c r="I27" s="37"/>
      <c r="J27" s="42"/>
      <c r="K27" s="2"/>
      <c r="L27" s="2"/>
      <c r="M27" s="5"/>
      <c r="N27" s="66" t="s">
        <v>26</v>
      </c>
      <c r="O27" s="66"/>
      <c r="P27" s="66"/>
      <c r="Q27" s="18">
        <f>SUM(Q28:Q29)</f>
        <v>170933173.86</v>
      </c>
      <c r="R27" s="18">
        <f>SUM(R28:R29)</f>
        <v>191465294.74</v>
      </c>
      <c r="S27" s="13"/>
    </row>
    <row r="28" spans="1:19" ht="12">
      <c r="A28" s="2"/>
      <c r="B28" s="14"/>
      <c r="C28" s="48"/>
      <c r="D28" s="71" t="s">
        <v>25</v>
      </c>
      <c r="E28" s="71"/>
      <c r="F28" s="71"/>
      <c r="G28" s="18">
        <v>101907518.26</v>
      </c>
      <c r="H28" s="18">
        <v>204238529.81</v>
      </c>
      <c r="I28" s="37"/>
      <c r="J28" s="42"/>
      <c r="K28" s="2"/>
      <c r="L28" s="2"/>
      <c r="M28" s="65"/>
      <c r="N28" s="66" t="s">
        <v>28</v>
      </c>
      <c r="O28" s="66"/>
      <c r="P28" s="66"/>
      <c r="Q28" s="18">
        <v>170933173.86</v>
      </c>
      <c r="R28" s="18">
        <v>191465294.74</v>
      </c>
      <c r="S28" s="13"/>
    </row>
    <row r="29" spans="1:19" ht="12">
      <c r="A29" s="2"/>
      <c r="B29" s="14"/>
      <c r="C29" s="15"/>
      <c r="D29" s="71" t="s">
        <v>27</v>
      </c>
      <c r="E29" s="71"/>
      <c r="F29" s="71"/>
      <c r="G29" s="18">
        <v>75980868.51</v>
      </c>
      <c r="H29" s="18">
        <v>63122866.18</v>
      </c>
      <c r="I29" s="37"/>
      <c r="J29" s="42"/>
      <c r="K29" s="2"/>
      <c r="L29" s="2"/>
      <c r="M29" s="65"/>
      <c r="N29" s="66" t="s">
        <v>30</v>
      </c>
      <c r="O29" s="66"/>
      <c r="P29" s="66"/>
      <c r="Q29" s="18">
        <v>0</v>
      </c>
      <c r="R29" s="18">
        <v>0</v>
      </c>
      <c r="S29" s="13"/>
    </row>
    <row r="30" spans="1:19" ht="12">
      <c r="A30" s="2"/>
      <c r="B30" s="14"/>
      <c r="C30" s="48"/>
      <c r="D30" s="71" t="s">
        <v>29</v>
      </c>
      <c r="E30" s="71"/>
      <c r="F30" s="71"/>
      <c r="G30" s="18">
        <v>50255827.76</v>
      </c>
      <c r="H30" s="18">
        <v>45463000.02</v>
      </c>
      <c r="I30" s="37"/>
      <c r="J30" s="42"/>
      <c r="K30" s="2"/>
      <c r="L30" s="2"/>
      <c r="M30" s="67" t="s">
        <v>52</v>
      </c>
      <c r="Q30" s="18">
        <v>0</v>
      </c>
      <c r="R30" s="18">
        <v>0</v>
      </c>
      <c r="S30" s="13"/>
    </row>
    <row r="31" spans="1:19" ht="15" customHeight="1">
      <c r="A31" s="2"/>
      <c r="B31" s="14"/>
      <c r="C31" s="48"/>
      <c r="D31" s="71" t="s">
        <v>31</v>
      </c>
      <c r="E31" s="71"/>
      <c r="F31" s="71"/>
      <c r="G31" s="18">
        <v>0</v>
      </c>
      <c r="H31" s="18">
        <v>0</v>
      </c>
      <c r="I31" s="37"/>
      <c r="J31" s="42"/>
      <c r="K31" s="2"/>
      <c r="L31" s="2"/>
      <c r="M31" s="12"/>
      <c r="N31" s="68" t="s">
        <v>32</v>
      </c>
      <c r="O31" s="66"/>
      <c r="P31" s="66"/>
      <c r="Q31" s="18">
        <v>1738105295.37</v>
      </c>
      <c r="R31" s="18">
        <v>2077536547.96</v>
      </c>
      <c r="S31" s="13"/>
    </row>
    <row r="32" spans="1:19" ht="15" customHeight="1">
      <c r="A32" s="2"/>
      <c r="B32" s="14"/>
      <c r="C32" s="48"/>
      <c r="D32" s="71" t="s">
        <v>33</v>
      </c>
      <c r="E32" s="71"/>
      <c r="F32" s="71"/>
      <c r="G32" s="18">
        <v>12231479.74</v>
      </c>
      <c r="H32" s="18">
        <v>45898227.69</v>
      </c>
      <c r="I32" s="37"/>
      <c r="J32" s="42"/>
      <c r="K32" s="2"/>
      <c r="L32" s="2"/>
      <c r="M32" s="12"/>
      <c r="N32" s="73" t="s">
        <v>34</v>
      </c>
      <c r="O32" s="73"/>
      <c r="P32" s="73"/>
      <c r="Q32" s="18">
        <v>0</v>
      </c>
      <c r="R32" s="18">
        <v>0</v>
      </c>
      <c r="S32" s="13"/>
    </row>
    <row r="33" spans="1:19" ht="15" customHeight="1">
      <c r="A33" s="2"/>
      <c r="B33" s="14"/>
      <c r="C33" s="48"/>
      <c r="D33" s="71" t="s">
        <v>35</v>
      </c>
      <c r="E33" s="71"/>
      <c r="F33" s="71"/>
      <c r="G33" s="18">
        <v>28463534.09</v>
      </c>
      <c r="H33" s="18">
        <v>26502428.61</v>
      </c>
      <c r="I33" s="37"/>
      <c r="J33" s="42"/>
      <c r="K33" s="2"/>
      <c r="S33" s="13"/>
    </row>
    <row r="34" spans="1:19" ht="15" customHeight="1">
      <c r="A34" s="2"/>
      <c r="B34" s="14"/>
      <c r="C34" s="48"/>
      <c r="D34" s="71" t="s">
        <v>36</v>
      </c>
      <c r="E34" s="71"/>
      <c r="F34" s="71"/>
      <c r="G34" s="18">
        <v>0</v>
      </c>
      <c r="H34" s="18">
        <v>0</v>
      </c>
      <c r="I34" s="37"/>
      <c r="J34" s="42"/>
      <c r="K34" s="2"/>
      <c r="L34" s="2"/>
      <c r="M34" s="67" t="s">
        <v>13</v>
      </c>
      <c r="N34" s="65"/>
      <c r="O34" s="65"/>
      <c r="P34" s="65"/>
      <c r="Q34" s="59">
        <f>Q35+Q39+Q40</f>
        <v>2234984055.9300003</v>
      </c>
      <c r="R34" s="59">
        <f>R35+R39+R40</f>
        <v>2188969241.32</v>
      </c>
      <c r="S34" s="13"/>
    </row>
    <row r="35" spans="1:19" ht="15" customHeight="1">
      <c r="A35" s="2"/>
      <c r="B35" s="14"/>
      <c r="C35" s="48"/>
      <c r="D35" s="71" t="s">
        <v>37</v>
      </c>
      <c r="E35" s="71"/>
      <c r="F35" s="71"/>
      <c r="G35" s="18">
        <v>0</v>
      </c>
      <c r="H35" s="18">
        <v>0</v>
      </c>
      <c r="I35" s="37"/>
      <c r="J35" s="42"/>
      <c r="K35" s="2"/>
      <c r="L35" s="5"/>
      <c r="M35" s="5"/>
      <c r="N35" s="68" t="s">
        <v>38</v>
      </c>
      <c r="O35" s="66"/>
      <c r="P35" s="66"/>
      <c r="Q35" s="69">
        <f>SUM(Q36:Q37)</f>
        <v>306354667.52</v>
      </c>
      <c r="R35" s="69">
        <f>SUM(R36:R37)</f>
        <v>69589747.93</v>
      </c>
      <c r="S35" s="13"/>
    </row>
    <row r="36" spans="1:19" ht="15" customHeight="1">
      <c r="A36" s="2"/>
      <c r="B36" s="14"/>
      <c r="C36" s="48"/>
      <c r="D36" s="71" t="s">
        <v>39</v>
      </c>
      <c r="E36" s="71"/>
      <c r="F36" s="71"/>
      <c r="G36" s="18">
        <v>0</v>
      </c>
      <c r="H36" s="18">
        <v>0</v>
      </c>
      <c r="I36" s="37"/>
      <c r="J36" s="42"/>
      <c r="K36" s="2"/>
      <c r="L36" s="2"/>
      <c r="M36" s="5"/>
      <c r="N36" s="68" t="s">
        <v>28</v>
      </c>
      <c r="O36" s="66"/>
      <c r="P36" s="66"/>
      <c r="Q36" s="69">
        <v>306354667.52</v>
      </c>
      <c r="R36" s="69">
        <v>69589747.93</v>
      </c>
      <c r="S36" s="13"/>
    </row>
    <row r="37" spans="1:19" ht="15" customHeight="1">
      <c r="A37" s="2"/>
      <c r="B37" s="14"/>
      <c r="C37" s="48"/>
      <c r="D37" s="71" t="s">
        <v>40</v>
      </c>
      <c r="E37" s="71"/>
      <c r="F37" s="71"/>
      <c r="G37" s="18">
        <v>0</v>
      </c>
      <c r="H37" s="18">
        <v>0</v>
      </c>
      <c r="I37" s="37"/>
      <c r="J37" s="42"/>
      <c r="K37" s="2"/>
      <c r="L37" s="2"/>
      <c r="M37" s="65"/>
      <c r="N37" s="66" t="s">
        <v>30</v>
      </c>
      <c r="O37" s="66"/>
      <c r="P37" s="66"/>
      <c r="Q37" s="69">
        <v>0</v>
      </c>
      <c r="R37" s="69">
        <v>0</v>
      </c>
      <c r="S37" s="13"/>
    </row>
    <row r="38" spans="1:19" ht="15" customHeight="1">
      <c r="A38" s="2"/>
      <c r="B38" s="14"/>
      <c r="C38" s="48"/>
      <c r="D38" s="71" t="s">
        <v>41</v>
      </c>
      <c r="E38" s="71"/>
      <c r="F38" s="71"/>
      <c r="G38" s="18">
        <v>0</v>
      </c>
      <c r="H38" s="18">
        <v>0</v>
      </c>
      <c r="I38" s="37"/>
      <c r="J38" s="42"/>
      <c r="K38" s="2"/>
      <c r="L38" s="2"/>
      <c r="M38" s="67" t="s">
        <v>53</v>
      </c>
      <c r="Q38" s="69">
        <v>0</v>
      </c>
      <c r="R38" s="69">
        <v>0</v>
      </c>
      <c r="S38" s="13"/>
    </row>
    <row r="39" spans="1:19" ht="15" customHeight="1">
      <c r="A39" s="2"/>
      <c r="B39" s="14"/>
      <c r="C39" s="15"/>
      <c r="D39" s="71" t="s">
        <v>43</v>
      </c>
      <c r="E39" s="71"/>
      <c r="F39" s="71"/>
      <c r="G39" s="18">
        <v>0</v>
      </c>
      <c r="H39" s="18">
        <v>0</v>
      </c>
      <c r="I39" s="37"/>
      <c r="J39" s="42"/>
      <c r="K39" s="2"/>
      <c r="L39" s="2"/>
      <c r="M39" s="63"/>
      <c r="N39" s="68" t="s">
        <v>42</v>
      </c>
      <c r="O39" s="66"/>
      <c r="P39" s="66"/>
      <c r="Q39" s="18">
        <v>0</v>
      </c>
      <c r="R39" s="18">
        <v>0</v>
      </c>
      <c r="S39" s="13"/>
    </row>
    <row r="40" spans="1:19" ht="15" customHeight="1">
      <c r="A40" s="2"/>
      <c r="B40" s="14"/>
      <c r="C40" s="48"/>
      <c r="D40" s="71" t="s">
        <v>45</v>
      </c>
      <c r="E40" s="71"/>
      <c r="F40" s="71"/>
      <c r="G40" s="18">
        <v>4827257.9</v>
      </c>
      <c r="H40" s="18">
        <v>2294046.4</v>
      </c>
      <c r="I40" s="37"/>
      <c r="J40" s="42"/>
      <c r="K40" s="2"/>
      <c r="L40" s="2"/>
      <c r="N40" s="68" t="s">
        <v>44</v>
      </c>
      <c r="O40" s="64"/>
      <c r="P40" s="64"/>
      <c r="Q40" s="18">
        <v>1928629388.41</v>
      </c>
      <c r="R40" s="18">
        <v>2119379493.39</v>
      </c>
      <c r="S40" s="13"/>
    </row>
    <row r="41" spans="1:19" ht="15" customHeight="1">
      <c r="A41" s="2"/>
      <c r="B41" s="14"/>
      <c r="C41" s="48"/>
      <c r="D41" s="71" t="s">
        <v>46</v>
      </c>
      <c r="E41" s="71"/>
      <c r="F41" s="71"/>
      <c r="G41" s="18">
        <v>16173219.11</v>
      </c>
      <c r="H41" s="18">
        <v>9817667.14</v>
      </c>
      <c r="I41" s="37"/>
      <c r="J41" s="42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48"/>
      <c r="D42" s="5"/>
      <c r="E42" s="5"/>
      <c r="F42" s="5"/>
      <c r="G42" s="5"/>
      <c r="H42" s="5"/>
      <c r="I42" s="5"/>
      <c r="J42" s="44"/>
      <c r="K42" s="2"/>
      <c r="L42" s="2"/>
      <c r="M42" s="67" t="s">
        <v>47</v>
      </c>
      <c r="N42" s="63"/>
      <c r="O42" s="63"/>
      <c r="P42" s="63"/>
      <c r="Q42" s="59">
        <f>Q26-Q34</f>
        <v>-325945586.7000003</v>
      </c>
      <c r="R42" s="59">
        <f>R26-R34</f>
        <v>80032601.37999964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0"/>
      <c r="K43" s="2"/>
      <c r="L43" s="2"/>
      <c r="M43" s="12"/>
      <c r="N43" s="12"/>
      <c r="O43" s="12"/>
      <c r="P43" s="12"/>
      <c r="Q43" s="16"/>
      <c r="R43" s="52"/>
      <c r="S43" s="13"/>
    </row>
    <row r="44" spans="1:19" s="24" customFormat="1" ht="25.5" customHeight="1">
      <c r="A44" s="21"/>
      <c r="B44" s="22"/>
      <c r="C44" s="72" t="s">
        <v>48</v>
      </c>
      <c r="D44" s="72"/>
      <c r="E44" s="72"/>
      <c r="F44" s="72"/>
      <c r="G44" s="60">
        <f>G12-G25</f>
        <v>330057578.12</v>
      </c>
      <c r="H44" s="60">
        <f>H12-H25</f>
        <v>43499537.07000005</v>
      </c>
      <c r="I44" s="39"/>
      <c r="J44" s="45"/>
      <c r="K44" s="21"/>
      <c r="L44" s="70" t="s">
        <v>49</v>
      </c>
      <c r="M44" s="70"/>
      <c r="N44" s="70"/>
      <c r="O44" s="70"/>
      <c r="P44" s="70"/>
      <c r="Q44" s="60">
        <f>G44+Q22+Q42</f>
        <v>-37381311.3700003</v>
      </c>
      <c r="R44" s="60">
        <f>H44+R22+R42</f>
        <v>51729127.84999968</v>
      </c>
      <c r="S44" s="23"/>
    </row>
    <row r="45" spans="1:19" s="24" customFormat="1" ht="25.5" customHeight="1">
      <c r="A45" s="21"/>
      <c r="B45" s="22"/>
      <c r="C45" s="48"/>
      <c r="D45" s="48"/>
      <c r="E45" s="48"/>
      <c r="F45" s="48"/>
      <c r="G45" s="25"/>
      <c r="H45" s="25"/>
      <c r="I45" s="25"/>
      <c r="J45" s="46"/>
      <c r="K45" s="21"/>
      <c r="L45" s="50"/>
      <c r="M45" s="50"/>
      <c r="N45" s="50"/>
      <c r="O45" s="50"/>
      <c r="P45" s="50"/>
      <c r="Q45" s="25"/>
      <c r="R45" s="56"/>
      <c r="S45" s="23"/>
    </row>
    <row r="46" spans="1:19" s="24" customFormat="1" ht="12">
      <c r="A46" s="21"/>
      <c r="B46" s="22"/>
      <c r="C46" s="48"/>
      <c r="D46" s="48"/>
      <c r="E46" s="48"/>
      <c r="F46" s="48"/>
      <c r="G46" s="25"/>
      <c r="H46" s="25"/>
      <c r="I46" s="25"/>
      <c r="J46" s="46"/>
      <c r="K46" s="21"/>
      <c r="L46" s="70" t="s">
        <v>50</v>
      </c>
      <c r="M46" s="70"/>
      <c r="N46" s="70"/>
      <c r="O46" s="70"/>
      <c r="P46" s="70"/>
      <c r="Q46" s="61">
        <v>157619324.06</v>
      </c>
      <c r="R46" s="61">
        <v>50376230.49</v>
      </c>
      <c r="S46" s="23"/>
    </row>
    <row r="47" spans="1:19" s="24" customFormat="1" ht="12">
      <c r="A47" s="21"/>
      <c r="B47" s="22"/>
      <c r="C47" s="48"/>
      <c r="D47" s="48"/>
      <c r="E47" s="48"/>
      <c r="F47" s="48"/>
      <c r="G47" s="25"/>
      <c r="H47" s="25"/>
      <c r="I47" s="25"/>
      <c r="J47" s="46"/>
      <c r="K47" s="21"/>
      <c r="L47" s="70" t="s">
        <v>51</v>
      </c>
      <c r="M47" s="70"/>
      <c r="N47" s="70"/>
      <c r="O47" s="70"/>
      <c r="P47" s="70"/>
      <c r="Q47" s="62">
        <f>+Q44+Q46</f>
        <v>120238012.6899997</v>
      </c>
      <c r="R47" s="62">
        <f>+R44+R46</f>
        <v>102105358.33999968</v>
      </c>
      <c r="S47" s="23"/>
    </row>
    <row r="48" spans="1:19" s="24" customFormat="1" ht="9.75" customHeight="1">
      <c r="A48" s="21"/>
      <c r="B48" s="22"/>
      <c r="C48" s="48"/>
      <c r="D48" s="48"/>
      <c r="E48" s="48"/>
      <c r="F48" s="48"/>
      <c r="G48" s="25"/>
      <c r="H48" s="25"/>
      <c r="I48" s="25"/>
      <c r="J48" s="46"/>
      <c r="K48" s="21"/>
      <c r="L48" s="50"/>
      <c r="M48" s="50"/>
      <c r="N48" s="50"/>
      <c r="O48" s="50"/>
      <c r="P48" s="50"/>
      <c r="Q48" s="25"/>
      <c r="R48" s="58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47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6" ht="12" customHeight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86" ht="12" customHeight="1" hidden="1">
      <c r="D86" s="1" t="s">
        <v>55</v>
      </c>
    </row>
  </sheetData>
  <sheetProtection/>
  <mergeCells count="51">
    <mergeCell ref="L7:O7"/>
    <mergeCell ref="D13:F13"/>
    <mergeCell ref="E2:Q2"/>
    <mergeCell ref="N19:P19"/>
    <mergeCell ref="D14:F14"/>
    <mergeCell ref="N14:P14"/>
    <mergeCell ref="N15:P15"/>
    <mergeCell ref="E3:Q3"/>
    <mergeCell ref="E4:Q4"/>
    <mergeCell ref="E5:Q5"/>
    <mergeCell ref="B7:E7"/>
    <mergeCell ref="D19:F19"/>
    <mergeCell ref="D23:E23"/>
    <mergeCell ref="D26:F26"/>
    <mergeCell ref="B10:F10"/>
    <mergeCell ref="D27:F27"/>
    <mergeCell ref="M17:P17"/>
    <mergeCell ref="D15:F15"/>
    <mergeCell ref="L10:P10"/>
    <mergeCell ref="C12:F12"/>
    <mergeCell ref="M12:P12"/>
    <mergeCell ref="C25:F25"/>
    <mergeCell ref="N13:P13"/>
    <mergeCell ref="D30:F30"/>
    <mergeCell ref="D16:F16"/>
    <mergeCell ref="D17:F17"/>
    <mergeCell ref="D34:F34"/>
    <mergeCell ref="N32:P32"/>
    <mergeCell ref="D33:F33"/>
    <mergeCell ref="D18:F18"/>
    <mergeCell ref="N18:P18"/>
    <mergeCell ref="L46:P46"/>
    <mergeCell ref="D20:F20"/>
    <mergeCell ref="D35:F35"/>
    <mergeCell ref="D31:F31"/>
    <mergeCell ref="D32:F32"/>
    <mergeCell ref="N20:P20"/>
    <mergeCell ref="D29:F29"/>
    <mergeCell ref="D21:F21"/>
    <mergeCell ref="D22:F22"/>
    <mergeCell ref="M22:P22"/>
    <mergeCell ref="L47:P47"/>
    <mergeCell ref="D37:F37"/>
    <mergeCell ref="D38:F38"/>
    <mergeCell ref="D39:F39"/>
    <mergeCell ref="D36:F36"/>
    <mergeCell ref="D28:F28"/>
    <mergeCell ref="D40:F40"/>
    <mergeCell ref="D41:F41"/>
    <mergeCell ref="C44:F44"/>
    <mergeCell ref="L44:P4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ignoredErrors>
    <ignoredError sqref="Q35:R35 Q37:R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2017-03-03T22:44:59Z</cp:lastPrinted>
  <dcterms:created xsi:type="dcterms:W3CDTF">2014-10-29T16:00:50Z</dcterms:created>
  <dcterms:modified xsi:type="dcterms:W3CDTF">2017-11-10T00:18:47Z</dcterms:modified>
  <cp:category/>
  <cp:version/>
  <cp:contentType/>
  <cp:contentStatus/>
</cp:coreProperties>
</file>